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2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<sst xmlns="http://schemas.openxmlformats.org/spreadsheetml/2006/main" count="356" uniqueCount="248">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</sst>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0">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0.8888888888888888</v>
      </c>
    </row>
    <row r="22" spans="1:6" ht="24.75" customHeight="1">
      <c r="A22" s="28" t="s">
        <v>147</v>
      </c>
      <c r="B22" s="105" t="s">
        <v>32</v>
      </c>
      <c r="C22" s="106"/>
      <c r="F22" s="32">
        <f>+VALUE(A57)</f>
        <v>0.8333333333333334</v>
      </c>
    </row>
    <row r="23" spans="1:6" ht="30">
      <c r="A23" s="15" t="s">
        <v>34</v>
      </c>
      <c r="B23" s="10" t="s">
        <v>36</v>
      </c>
      <c r="C23" s="79" t="s">
        <v>5</v>
      </c>
      <c r="F23" s="32" t="e">
        <f>+VALUE(A65)</f>
        <v>#VALUE!</v>
      </c>
    </row>
    <row r="24" spans="1:6" ht="30">
      <c r="A24" s="15" t="s">
        <v>35</v>
      </c>
      <c r="B24" s="10" t="s">
        <v>37</v>
      </c>
      <c r="C24" s="79" t="s">
        <v>5</v>
      </c>
      <c r="F24" s="32">
        <f>+VALUE(A71)</f>
        <v>0.25</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5" t="s">
        <v>41</v>
      </c>
      <c r="C26" s="106"/>
      <c r="F26" s="32" t="e">
        <f>+VALUE(A92)</f>
        <v>#VALUE!</v>
      </c>
    </row>
    <row r="27" spans="1:6" ht="15">
      <c r="A27" s="29" t="s">
        <v>39</v>
      </c>
      <c r="B27" s="107" t="s">
        <v>40</v>
      </c>
      <c r="C27" s="108"/>
      <c r="F27" s="32">
        <f>+VALUE(A103)</f>
        <v>0.75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6</v>
      </c>
    </row>
    <row r="46" spans="1:3" ht="30">
      <c r="A46" s="15" t="s">
        <v>71</v>
      </c>
      <c r="B46" s="10" t="s">
        <v>226</v>
      </c>
      <c r="C46" s="79" t="s">
        <v>5</v>
      </c>
    </row>
    <row r="47" spans="1:3" ht="30">
      <c r="A47" s="15" t="s">
        <v>72</v>
      </c>
      <c r="B47" s="10" t="s">
        <v>60</v>
      </c>
      <c r="C47" s="79" t="s">
        <v>18</v>
      </c>
    </row>
    <row r="48" spans="1:3" ht="30">
      <c r="A48" s="15" t="s">
        <v>73</v>
      </c>
      <c r="B48" s="10" t="s">
        <v>61</v>
      </c>
      <c r="C48" s="79" t="s">
        <v>18</v>
      </c>
    </row>
    <row r="49" spans="1:3" ht="30">
      <c r="A49" s="15" t="s">
        <v>74</v>
      </c>
      <c r="B49" s="10" t="s">
        <v>230</v>
      </c>
      <c r="C49" s="79" t="s">
        <v>18</v>
      </c>
    </row>
    <row r="50" spans="1:3" ht="30">
      <c r="A50" s="15" t="s">
        <v>75</v>
      </c>
      <c r="B50" s="10" t="s">
        <v>62</v>
      </c>
      <c r="C50" s="79" t="s">
        <v>18</v>
      </c>
    </row>
    <row r="51" spans="1:3" ht="24.75" customHeight="1">
      <c r="A51" s="101">
        <f>_xlfn.IFERROR((COUNTIF(C38:C50,"Da")+(COUNTIF(C38:C50,"Djelomično")/2))/((COUNTIF(C38:C50,"Da")+COUNTIF(C38:C50,"Ne")+COUNTIF(C38:C50,"Djelomično"))),"Nije primjenjivo")</f>
        <v>0.8888888888888888</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227</v>
      </c>
    </row>
    <row r="57" spans="1:3" ht="24.75" customHeight="1">
      <c r="A57" s="101">
        <f>_xlfn.IFERROR((COUNTIF(C53:C56,"Da")+(COUNTIF(C53:C56,"Djelomično")/2))/((COUNTIF(C53:C56,"Da")+COUNTIF(C53:C56,"Ne")+COUNTIF(C53:C56,"Djelomično"))),"Nije primjenjivo")</f>
        <v>0.8333333333333334</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5</v>
      </c>
    </row>
    <row r="71" spans="1:3" ht="24.75" customHeight="1">
      <c r="A71" s="101">
        <f>_xlfn.IFERROR((COUNTIF(C67:C70,"Da")+(COUNTIF(C67:C70,"Djelomično")/2))/((COUNTIF(C67:C70,"Da")+COUNTIF(C67:C70,"Ne")+COUNTIF(C67:C70,"Djelomično"))),"Nije primjenjivo")</f>
        <v>0.25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0.8156565656565657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0.8888888888888888</v>
      </c>
      <c r="D9" s="81"/>
    </row>
    <row r="10" spans="1:4" s="34" customFormat="1" ht="39.75" customHeight="1">
      <c r="A10" s="45" t="s">
        <v>76</v>
      </c>
      <c r="B10" s="38" t="s">
        <v>189</v>
      </c>
      <c r="C10" s="40">
        <f>+Upitnik!A57</f>
        <v>0.8333333333333334</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0.25</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0.8156565656565657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8" sqref="A8:C8"/>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Ivana Prekalj Martinčević</cp:lastModifiedBy>
  <cp:lastPrinted>2023-07-25T10:00:49Z</cp:lastPrinted>
  <dcterms:created xsi:type="dcterms:W3CDTF">2012-05-21T15:07:27Z</dcterms:created>
  <dcterms:modified xsi:type="dcterms:W3CDTF">2023-07-25T10:02:57Z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